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1.03.2022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E15" i="1" l="1"/>
  <c r="F15" i="1" l="1"/>
  <c r="H15" i="1"/>
  <c r="G15" i="1"/>
</calcChain>
</file>

<file path=xl/sharedStrings.xml><?xml version="1.0" encoding="utf-8"?>
<sst xmlns="http://schemas.openxmlformats.org/spreadsheetml/2006/main" count="285" uniqueCount="130">
  <si>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</si>
  <si>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</si>
  <si>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</si>
  <si>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</si>
  <si>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</si>
  <si>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</si>
  <si>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</si>
  <si>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</si>
  <si>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</si>
  <si>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</si>
  <si>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</si>
  <si>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</si>
  <si>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</si>
  <si>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</si>
  <si>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</si>
  <si>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</si>
  <si>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</si>
  <si>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</si>
  <si>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</si>
  <si>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</si>
  <si>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</si>
  <si>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</si>
  <si>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</si>
  <si>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</si>
  <si>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</si>
  <si>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</si>
  <si>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</si>
  <si>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</si>
  <si>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</si>
  <si>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</si>
  <si>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</si>
  <si>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</si>
  <si>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</si>
  <si>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</si>
  <si>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</si>
  <si>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</si>
  <si>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</si>
  <si>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</si>
  <si>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</si>
  <si>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</si>
  <si>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</si>
  <si>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</si>
  <si>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</si>
  <si>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</si>
  <si>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</si>
  <si>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</si>
  <si>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</si>
  <si>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</si>
  <si>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</si>
  <si>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</si>
  <si>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</si>
  <si>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</si>
  <si>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</si>
  <si>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</si>
  <si>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</si>
  <si>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</si>
  <si>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</si>
  <si>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</si>
  <si>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</si>
  <si>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</si>
  <si>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</si>
  <si>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</si>
  <si>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 xml:space="preserve">שטרי הון נדחים לצד ג' </t>
  </si>
  <si>
    <t>הון רובד 2</t>
  </si>
  <si>
    <t>אינו כשיר</t>
  </si>
  <si>
    <t>כתבי התחייבות נדחים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</si>
  <si>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</si>
  <si>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</si>
  <si>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</si>
  <si>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</si>
  <si>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</si>
  <si>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</si>
  <si>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</si>
  <si>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</si>
  <si>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</si>
  <si>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הרכיב כשיר להון הפיקוחי ע"ב סולו      והקבוצה הבנקאית</t>
  </si>
  <si>
    <t>(5)</t>
  </si>
  <si>
    <t>(6)</t>
  </si>
  <si>
    <t>שטרי הון נדחים (לא סחירים)  מ- 22.2.2011</t>
  </si>
  <si>
    <t>4.1% צמוד למדד המחירים לצרכן</t>
  </si>
  <si>
    <t>22 בפברואר 2011</t>
  </si>
  <si>
    <t>31 ביולי 2024</t>
  </si>
  <si>
    <t>שטרי הון נדחים (לא סחירים)  מ- 25.1.2012</t>
  </si>
  <si>
    <t>25 בינואר 2012</t>
  </si>
  <si>
    <t>30 בספטמבר 2022</t>
  </si>
  <si>
    <t>3.8% צמוד למדד המחירים לצרכן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</si>
  <si>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</si>
  <si>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</si>
  <si>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</si>
  <si>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אין מנגנון לספיגת הפסדים לפי הוראה 202  נספח ד סעיף 9 וכן לפי נספח ה</t>
  </si>
  <si>
    <t>כתבי ההתחייבות הנדחים האמורים אינם כשירים לפי הוראות באזל 3 , אולם בהתאם להוראות המעבר הם יוכרו בתקופת המעבר כהון רובד 2  ויבוטלו בהדרגה בשנים 2014-2022 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</si>
  <si>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</si>
  <si>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</si>
  <si>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</si>
  <si>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שטר הון נדחה COCO (לא סחיר)  מ- 27.12.2017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</si>
  <si>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</si>
  <si>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</si>
  <si>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</si>
  <si>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27 בדצמבר 2017</t>
  </si>
  <si>
    <t>27 בדצמבר 2027</t>
  </si>
  <si>
    <t>27 בדצמבר 2022</t>
  </si>
  <si>
    <t>עד 26 בינואר 2023</t>
  </si>
  <si>
    <t xml:space="preserve">2.5%  לא צמוד 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</si>
  <si>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</si>
  <si>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</si>
  <si>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</si>
  <si>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</si>
  <si>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כתב ההתחייבות הנדחה האמור  כשיר ומוכר בהון רובד 2  בהתאם להוראות באזל 3 .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</si>
  <si>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</si>
  <si>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</si>
  <si>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</si>
  <si>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</si>
  <si>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</si>
  <si>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</si>
  <si>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22 בפברואר 2011 .  שטרי הון אלו הוכרו לפי הוראות באזל 2 כהון רובד 2 . </t>
    </r>
  </si>
  <si>
    <r>
      <rPr>
        <sz val="11"/>
        <color indexed="10"/>
        <rFont val="Arial"/>
        <family val="2"/>
      </rPr>
      <t xml:space="preserve"> 150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25 בינוואר 2012 .  שטרי הון אלו הוכרו לפי הוראות באזל 2 כהון רובד 2 .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</si>
  <si>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27 בדצמבר 2017 .  </t>
    </r>
  </si>
  <si>
    <t>שטר הון נדחה COCO (לא סחיר)  מ- 01.12.2019</t>
  </si>
  <si>
    <t>1 בדצמבר  2029</t>
  </si>
  <si>
    <t>1 בדצמבר  2019</t>
  </si>
  <si>
    <t xml:space="preserve">2.99%  לא צמוד 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</si>
  <si>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</si>
  <si>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</si>
  <si>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</si>
  <si>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</si>
  <si>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הנתונים להלן נכונים ליום  31.03.2022</t>
  </si>
  <si>
    <t>(3)   כתבי התחייבות נדחים (לא סחירים) שהונפקו לצד ג' ביום 22.2.2011</t>
  </si>
  <si>
    <t>(4)   כתבי התחייבות נדחים (לא סחירים) שהונפקו לצד ג' ביום 25.1.2012</t>
  </si>
  <si>
    <t>(5)   כתב התחייבות נדחה מסוג COCO (לא סחיר) שהונפק לחברה האם ביום 27.12.2017</t>
  </si>
  <si>
    <t>(6)   כתב התחייבות נדחה מסוג COCO (לא סחיר) שהונפק לחברה האם ביום 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</si>
</sst>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0" fillId="0" borderId="0" xfId="0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0" fillId="0" borderId="0" xfId="0" applyBorder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rightToLeft="1" tabSelected="1" workbookViewId="0">
      <selection activeCell="C1" sqref="C1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33" customWidth="1"/>
    <col min="6" max="6" width="32.75" customWidth="1"/>
    <col min="7" max="7" width="39.375" customWidth="1"/>
    <col min="8" max="8" width="40.125" customWidth="1"/>
  </cols>
  <sheetData>
    <row r="1" spans="1:9" s="2" customFormat="1" ht="20.25">
      <c r="A1" s="28" t="s">
        <v>1</v>
      </c>
      <c r="C1" s="3"/>
      <c r="D1" s="3"/>
    </row>
    <row r="2" spans="1:9" s="2" customFormat="1" ht="15.75">
      <c r="A2" s="1" t="s">
        <v>2</v>
      </c>
    </row>
    <row r="3" spans="1:9" ht="15.75">
      <c r="A3" s="13" t="s">
        <v>91</v>
      </c>
      <c r="B3" s="2"/>
    </row>
    <row r="4" spans="1:9" ht="15.75">
      <c r="A4" s="13" t="s">
        <v>125</v>
      </c>
    </row>
    <row r="5" spans="1:9" ht="16.5" thickBot="1">
      <c r="A5" s="44" t="s">
        <v>108</v>
      </c>
      <c r="B5" s="44"/>
      <c r="C5" s="44"/>
      <c r="D5" s="44"/>
      <c r="E5" s="44"/>
      <c r="F5" s="44"/>
      <c r="G5" s="44"/>
    </row>
    <row r="6" spans="1:9" s="5" customFormat="1" ht="28.5" customHeight="1" thickBot="1">
      <c r="A6" s="36" t="s">
        <v>92</v>
      </c>
      <c r="B6" s="37" t="s">
        <v>93</v>
      </c>
      <c r="C6" s="41" t="s">
        <v>113</v>
      </c>
      <c r="D6" s="38" t="s">
        <v>112</v>
      </c>
      <c r="E6" s="39" t="s">
        <v>62</v>
      </c>
      <c r="F6" s="39" t="s">
        <v>62</v>
      </c>
      <c r="G6" s="39" t="s">
        <v>96</v>
      </c>
      <c r="H6" s="42" t="s">
        <v>96</v>
      </c>
      <c r="I6" s="30"/>
    </row>
    <row r="7" spans="1:9" ht="15.75" thickBot="1">
      <c r="A7" s="4"/>
      <c r="B7" s="6"/>
      <c r="C7" s="34" t="s">
        <v>44</v>
      </c>
      <c r="D7" s="35" t="s">
        <v>47</v>
      </c>
      <c r="E7" s="9" t="s">
        <v>49</v>
      </c>
      <c r="F7" s="9" t="s">
        <v>50</v>
      </c>
      <c r="G7" s="9" t="s">
        <v>76</v>
      </c>
      <c r="H7" s="9" t="s">
        <v>77</v>
      </c>
      <c r="I7" s="31"/>
    </row>
    <row r="8" spans="1:9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  <c r="H8" s="11" t="s">
        <v>0</v>
      </c>
      <c r="I8" s="31"/>
    </row>
    <row r="9" spans="1:9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78</v>
      </c>
      <c r="F9" s="10" t="s">
        <v>82</v>
      </c>
      <c r="G9" s="10" t="s">
        <v>94</v>
      </c>
      <c r="H9" s="10" t="s">
        <v>117</v>
      </c>
      <c r="I9" s="31"/>
    </row>
    <row r="10" spans="1:9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  <c r="H10" s="12" t="s">
        <v>52</v>
      </c>
      <c r="I10" s="31"/>
    </row>
    <row r="11" spans="1:9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63</v>
      </c>
      <c r="F11" s="15" t="s">
        <v>63</v>
      </c>
      <c r="G11" s="15" t="s">
        <v>63</v>
      </c>
      <c r="H11" s="15" t="s">
        <v>63</v>
      </c>
      <c r="I11" s="31"/>
    </row>
    <row r="12" spans="1:9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64</v>
      </c>
      <c r="F12" s="15" t="s">
        <v>64</v>
      </c>
      <c r="G12" s="15" t="s">
        <v>95</v>
      </c>
      <c r="H12" s="15" t="s">
        <v>95</v>
      </c>
      <c r="I12" s="31"/>
    </row>
    <row r="13" spans="1:9" s="16" customFormat="1" ht="28.5">
      <c r="A13" s="15">
        <v>6</v>
      </c>
      <c r="B13" s="15" t="s">
        <v>20</v>
      </c>
      <c r="C13" s="15" t="s">
        <v>55</v>
      </c>
      <c r="D13" s="15" t="s">
        <v>55</v>
      </c>
      <c r="E13" s="14" t="s">
        <v>75</v>
      </c>
      <c r="F13" s="14" t="s">
        <v>75</v>
      </c>
      <c r="G13" s="15" t="s">
        <v>55</v>
      </c>
      <c r="H13" s="15" t="s">
        <v>55</v>
      </c>
      <c r="I13" s="29"/>
    </row>
    <row r="14" spans="1:9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65</v>
      </c>
      <c r="F14" s="10" t="s">
        <v>65</v>
      </c>
      <c r="G14" s="10" t="s">
        <v>97</v>
      </c>
      <c r="H14" s="10" t="s">
        <v>97</v>
      </c>
      <c r="I14" s="31"/>
    </row>
    <row r="15" spans="1:9" ht="14.25" customHeight="1">
      <c r="A15" s="8">
        <v>8</v>
      </c>
      <c r="B15" s="8" t="s">
        <v>43</v>
      </c>
      <c r="C15" s="17">
        <v>51</v>
      </c>
      <c r="D15" s="18">
        <v>152</v>
      </c>
      <c r="E15" s="43">
        <f>ROUND(100*541.2796/513.5174*0.1,2)*0+ROUND(100*553.688/513.5174*0.4,0)*0</f>
        <v>0</v>
      </c>
      <c r="F15" s="43">
        <f t="shared" ref="F15" si="0">ROUND(60*541.2796/510.0915*0.1,2)*0</f>
        <v>0</v>
      </c>
      <c r="G15" s="24">
        <f>ROUND((100+1.903*0),0)</f>
        <v>100</v>
      </c>
      <c r="H15" s="24">
        <f>ROUND((160*1+3.987*0),0)</f>
        <v>160</v>
      </c>
      <c r="I15" s="31"/>
    </row>
    <row r="16" spans="1:9" ht="14.25" customHeight="1">
      <c r="A16" s="8">
        <v>9</v>
      </c>
      <c r="B16" s="8" t="s">
        <v>124</v>
      </c>
      <c r="C16" s="19" t="s">
        <v>51</v>
      </c>
      <c r="D16" s="20">
        <v>70</v>
      </c>
      <c r="E16" s="23">
        <v>100</v>
      </c>
      <c r="F16" s="23">
        <v>150</v>
      </c>
      <c r="G16" s="23">
        <v>100</v>
      </c>
      <c r="H16" s="23">
        <v>160</v>
      </c>
      <c r="I16" s="31"/>
    </row>
    <row r="17" spans="1:9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66</v>
      </c>
      <c r="F17" s="10" t="s">
        <v>66</v>
      </c>
      <c r="G17" s="10" t="s">
        <v>66</v>
      </c>
      <c r="H17" s="10" t="s">
        <v>66</v>
      </c>
      <c r="I17" s="31"/>
    </row>
    <row r="18" spans="1:9" ht="27.75" customHeight="1">
      <c r="A18" s="15">
        <v>11</v>
      </c>
      <c r="B18" s="15" t="s">
        <v>11</v>
      </c>
      <c r="C18" s="26" t="s">
        <v>60</v>
      </c>
      <c r="D18" s="26" t="s">
        <v>59</v>
      </c>
      <c r="E18" s="21" t="s">
        <v>80</v>
      </c>
      <c r="F18" s="21" t="s">
        <v>83</v>
      </c>
      <c r="G18" s="21" t="s">
        <v>98</v>
      </c>
      <c r="H18" s="21" t="s">
        <v>119</v>
      </c>
      <c r="I18" s="31"/>
    </row>
    <row r="19" spans="1:9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67</v>
      </c>
      <c r="F19" s="10" t="s">
        <v>67</v>
      </c>
      <c r="G19" s="10" t="s">
        <v>67</v>
      </c>
      <c r="H19" s="10" t="s">
        <v>67</v>
      </c>
      <c r="I19" s="31"/>
    </row>
    <row r="20" spans="1:9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81</v>
      </c>
      <c r="F20" s="21" t="s">
        <v>84</v>
      </c>
      <c r="G20" s="21" t="s">
        <v>99</v>
      </c>
      <c r="H20" s="21" t="s">
        <v>118</v>
      </c>
      <c r="I20" s="31"/>
    </row>
    <row r="21" spans="1:9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15</v>
      </c>
      <c r="F21" s="12" t="s">
        <v>15</v>
      </c>
      <c r="G21" s="12" t="s">
        <v>74</v>
      </c>
      <c r="H21" s="12" t="s">
        <v>74</v>
      </c>
      <c r="I21" s="31"/>
    </row>
    <row r="22" spans="1:9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12" t="s">
        <v>18</v>
      </c>
      <c r="F22" s="12" t="s">
        <v>18</v>
      </c>
      <c r="G22" s="21" t="s">
        <v>100</v>
      </c>
      <c r="H22" s="21" t="s">
        <v>121</v>
      </c>
      <c r="I22" s="31"/>
    </row>
    <row r="23" spans="1:9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18</v>
      </c>
      <c r="F23" s="12" t="s">
        <v>18</v>
      </c>
      <c r="G23" s="12" t="s">
        <v>101</v>
      </c>
      <c r="H23" s="12" t="s">
        <v>122</v>
      </c>
      <c r="I23" s="31"/>
    </row>
    <row r="24" spans="1:9" ht="14.25" customHeight="1">
      <c r="A24" s="8">
        <v>17</v>
      </c>
      <c r="B24" s="8" t="s">
        <v>21</v>
      </c>
      <c r="C24" s="27" t="s">
        <v>22</v>
      </c>
      <c r="D24" s="27" t="s">
        <v>22</v>
      </c>
      <c r="E24" s="10" t="s">
        <v>71</v>
      </c>
      <c r="F24" s="10" t="s">
        <v>71</v>
      </c>
      <c r="G24" s="10" t="s">
        <v>71</v>
      </c>
      <c r="H24" s="10" t="s">
        <v>71</v>
      </c>
      <c r="I24" s="31"/>
    </row>
    <row r="25" spans="1:9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2" t="s">
        <v>79</v>
      </c>
      <c r="F25" s="22" t="s">
        <v>85</v>
      </c>
      <c r="G25" s="22" t="s">
        <v>102</v>
      </c>
      <c r="H25" s="22" t="s">
        <v>120</v>
      </c>
      <c r="I25" s="31"/>
    </row>
    <row r="26" spans="1:9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  <c r="I26" s="31"/>
    </row>
    <row r="27" spans="1:9" ht="14.25" customHeight="1">
      <c r="A27" s="8">
        <v>20</v>
      </c>
      <c r="B27" s="8" t="s">
        <v>61</v>
      </c>
      <c r="C27" s="27" t="s">
        <v>87</v>
      </c>
      <c r="D27" s="27" t="s">
        <v>87</v>
      </c>
      <c r="E27" s="10" t="s">
        <v>72</v>
      </c>
      <c r="F27" s="10" t="s">
        <v>72</v>
      </c>
      <c r="G27" s="10" t="s">
        <v>72</v>
      </c>
      <c r="H27" s="10" t="s">
        <v>72</v>
      </c>
      <c r="I27" s="31"/>
    </row>
    <row r="28" spans="1:9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  <c r="H28" s="12" t="s">
        <v>26</v>
      </c>
      <c r="I28" s="31"/>
    </row>
    <row r="29" spans="1:9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88</v>
      </c>
      <c r="F29" s="10" t="s">
        <v>88</v>
      </c>
      <c r="G29" s="10" t="s">
        <v>88</v>
      </c>
      <c r="H29" s="10" t="s">
        <v>88</v>
      </c>
      <c r="I29" s="31"/>
    </row>
    <row r="30" spans="1:9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  <c r="I30" s="31"/>
    </row>
    <row r="31" spans="1:9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  <c r="H31" s="12" t="s">
        <v>18</v>
      </c>
      <c r="I31" s="31"/>
    </row>
    <row r="32" spans="1:9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  <c r="H32" s="12" t="s">
        <v>18</v>
      </c>
      <c r="I32" s="31"/>
    </row>
    <row r="33" spans="1:9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  <c r="I33" s="31"/>
    </row>
    <row r="34" spans="1:9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  <c r="I34" s="31"/>
    </row>
    <row r="35" spans="1:9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  <c r="H35" s="12" t="s">
        <v>18</v>
      </c>
      <c r="I35" s="31"/>
    </row>
    <row r="36" spans="1:9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  <c r="I36" s="31"/>
    </row>
    <row r="37" spans="1:9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18</v>
      </c>
      <c r="F37" s="12" t="s">
        <v>18</v>
      </c>
      <c r="G37" s="12" t="s">
        <v>74</v>
      </c>
      <c r="H37" s="12" t="s">
        <v>74</v>
      </c>
      <c r="I37" s="31"/>
    </row>
    <row r="38" spans="1:9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18</v>
      </c>
      <c r="F38" s="12" t="s">
        <v>18</v>
      </c>
      <c r="G38" s="12" t="s">
        <v>103</v>
      </c>
      <c r="H38" s="12" t="s">
        <v>103</v>
      </c>
      <c r="I38" s="31"/>
    </row>
    <row r="39" spans="1:9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18</v>
      </c>
      <c r="F39" s="12" t="s">
        <v>18</v>
      </c>
      <c r="G39" s="12" t="s">
        <v>104</v>
      </c>
      <c r="H39" s="12" t="s">
        <v>104</v>
      </c>
      <c r="I39" s="31"/>
    </row>
    <row r="40" spans="1:9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18</v>
      </c>
      <c r="F40" s="12" t="s">
        <v>18</v>
      </c>
      <c r="G40" s="12" t="s">
        <v>105</v>
      </c>
      <c r="H40" s="12" t="s">
        <v>105</v>
      </c>
      <c r="I40" s="31"/>
    </row>
    <row r="41" spans="1:9" s="16" customFormat="1" ht="25.5" customHeight="1">
      <c r="A41" s="40">
        <v>34</v>
      </c>
      <c r="B41" s="14" t="s">
        <v>41</v>
      </c>
      <c r="C41" s="14" t="s">
        <v>18</v>
      </c>
      <c r="D41" s="14" t="s">
        <v>18</v>
      </c>
      <c r="E41" s="14" t="s">
        <v>18</v>
      </c>
      <c r="F41" s="14" t="s">
        <v>18</v>
      </c>
      <c r="G41" s="14" t="s">
        <v>106</v>
      </c>
      <c r="H41" s="14" t="s">
        <v>106</v>
      </c>
      <c r="I41" s="29"/>
    </row>
    <row r="42" spans="1:9" s="16" customFormat="1" ht="28.5" customHeight="1">
      <c r="A42" s="15">
        <v>35</v>
      </c>
      <c r="B42" s="15" t="s">
        <v>42</v>
      </c>
      <c r="C42" s="14" t="s">
        <v>86</v>
      </c>
      <c r="D42" s="14" t="s">
        <v>86</v>
      </c>
      <c r="E42" s="14" t="s">
        <v>73</v>
      </c>
      <c r="F42" s="14" t="s">
        <v>73</v>
      </c>
      <c r="G42" s="14" t="s">
        <v>73</v>
      </c>
      <c r="H42" s="14" t="s">
        <v>73</v>
      </c>
      <c r="I42" s="29"/>
    </row>
    <row r="43" spans="1:9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74</v>
      </c>
      <c r="F43" s="8" t="s">
        <v>74</v>
      </c>
      <c r="G43" s="8" t="s">
        <v>15</v>
      </c>
      <c r="H43" s="8" t="s">
        <v>15</v>
      </c>
      <c r="I43" s="31"/>
    </row>
    <row r="44" spans="1:9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4" t="s">
        <v>89</v>
      </c>
      <c r="F44" s="14" t="s">
        <v>89</v>
      </c>
      <c r="G44" s="15" t="s">
        <v>18</v>
      </c>
      <c r="H44" s="15" t="s">
        <v>18</v>
      </c>
      <c r="I44" s="31"/>
    </row>
    <row r="45" spans="1:9" ht="18" customHeight="1">
      <c r="A45" s="45" t="s">
        <v>109</v>
      </c>
      <c r="B45" s="45"/>
      <c r="C45" s="45"/>
      <c r="D45" s="45"/>
      <c r="E45" s="45"/>
      <c r="F45" s="45"/>
      <c r="G45" s="45"/>
    </row>
    <row r="46" spans="1:9" ht="15.75">
      <c r="A46" s="13" t="s">
        <v>68</v>
      </c>
    </row>
    <row r="47" spans="1:9" ht="15">
      <c r="A47" s="32" t="s">
        <v>110</v>
      </c>
      <c r="B47" s="32"/>
    </row>
    <row r="48" spans="1:9">
      <c r="A48" t="s">
        <v>69</v>
      </c>
    </row>
    <row r="49" spans="1:6" ht="15">
      <c r="A49" s="32" t="s">
        <v>111</v>
      </c>
      <c r="B49" s="33"/>
    </row>
    <row r="50" spans="1:6">
      <c r="A50" t="s">
        <v>70</v>
      </c>
    </row>
    <row r="51" spans="1:6" ht="15">
      <c r="A51" s="32" t="s">
        <v>126</v>
      </c>
      <c r="B51" s="32"/>
    </row>
    <row r="52" spans="1:6">
      <c r="A52" s="25" t="s">
        <v>114</v>
      </c>
      <c r="B52" s="25"/>
    </row>
    <row r="53" spans="1:6">
      <c r="A53" t="s">
        <v>90</v>
      </c>
    </row>
    <row r="54" spans="1:6" ht="15">
      <c r="A54" s="32" t="s">
        <v>127</v>
      </c>
      <c r="B54" s="32"/>
    </row>
    <row r="55" spans="1:6">
      <c r="A55" s="25" t="s">
        <v>115</v>
      </c>
      <c r="B55" s="25"/>
    </row>
    <row r="56" spans="1:6">
      <c r="A56" t="s">
        <v>90</v>
      </c>
    </row>
    <row r="57" spans="1:6" ht="15">
      <c r="A57" s="32" t="s">
        <v>128</v>
      </c>
      <c r="B57" s="32"/>
    </row>
    <row r="58" spans="1:6">
      <c r="A58" s="25" t="s">
        <v>116</v>
      </c>
      <c r="B58" s="25"/>
    </row>
    <row r="59" spans="1:6">
      <c r="A59" t="s">
        <v>107</v>
      </c>
    </row>
    <row r="60" spans="1:6" ht="15">
      <c r="A60" s="32" t="s">
        <v>129</v>
      </c>
      <c r="B60" s="32"/>
      <c r="D60" s="32"/>
      <c r="F60" s="32"/>
    </row>
    <row r="61" spans="1:6">
      <c r="A61" s="25" t="s">
        <v>123</v>
      </c>
      <c r="B61" s="25"/>
      <c r="D61" s="25"/>
      <c r="F61" s="25"/>
    </row>
    <row r="62" spans="1:6">
      <c r="A62" t="s">
        <v>107</v>
      </c>
    </row>
  </sheetData>
  <sheetProtection password="C99A" sheet="1" objects="1" scenarios="1"/>
  <mergeCells count="2">
    <mergeCell ref="A5:G5"/>
    <mergeCell ref="A45:G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2022-05-19T14:39:01Z</dcterms:modified>
</cp:coreProperties>
</file>